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370" windowHeight="3450"/>
  </bookViews>
  <sheets>
    <sheet name="Solop 18C1 20.8.2018" sheetId="12" r:id="rId1"/>
  </sheets>
  <definedNames>
    <definedName name="_xlnm.Print_Titles" localSheetId="0">'Solop 18C1 20.8.2018'!$8:$8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7" i="12" l="1"/>
  <c r="I57" i="12"/>
  <c r="H57" i="12"/>
  <c r="G57" i="12"/>
  <c r="F57" i="12"/>
  <c r="E57" i="12"/>
  <c r="C57" i="12"/>
  <c r="J52" i="12"/>
  <c r="I52" i="12"/>
  <c r="H52" i="12"/>
  <c r="F52" i="12"/>
  <c r="E52" i="12"/>
  <c r="C52" i="12"/>
  <c r="J44" i="12"/>
  <c r="I44" i="12"/>
  <c r="H44" i="12"/>
  <c r="F44" i="12"/>
  <c r="E44" i="12"/>
  <c r="C44" i="12"/>
  <c r="J38" i="12"/>
  <c r="I38" i="12"/>
  <c r="H38" i="12"/>
  <c r="F38" i="12"/>
  <c r="E38" i="12"/>
  <c r="C38" i="12"/>
  <c r="J35" i="12"/>
  <c r="I35" i="12"/>
  <c r="H35" i="12"/>
  <c r="F35" i="12"/>
  <c r="E35" i="12"/>
  <c r="C35" i="12"/>
  <c r="J29" i="12"/>
  <c r="I29" i="12"/>
  <c r="H29" i="12"/>
  <c r="F29" i="12"/>
  <c r="E29" i="12"/>
  <c r="C29" i="12"/>
  <c r="I21" i="12"/>
  <c r="H21" i="12"/>
  <c r="G21" i="12"/>
  <c r="F21" i="12"/>
  <c r="E21" i="12"/>
  <c r="J18" i="12"/>
  <c r="I18" i="12"/>
  <c r="H18" i="12"/>
  <c r="F18" i="12"/>
  <c r="F58" i="12" s="1"/>
  <c r="E18" i="12"/>
  <c r="E58" i="12" s="1"/>
  <c r="C18" i="12"/>
  <c r="C58" i="12" s="1"/>
  <c r="H58" i="12" l="1"/>
  <c r="J58" i="12"/>
  <c r="I58" i="12"/>
</calcChain>
</file>

<file path=xl/sharedStrings.xml><?xml version="1.0" encoding="utf-8"?>
<sst xmlns="http://schemas.openxmlformats.org/spreadsheetml/2006/main" count="100" uniqueCount="70">
  <si>
    <t>CỘNG HÒA XÃ HỘI CHỦ NGHĨA VIỆT NAM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</si>
  <si>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</si>
  <si>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</si>
  <si>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</si>
  <si>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</si>
  <si>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</si>
  <si>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</si>
  <si>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</si>
  <si>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</si>
  <si>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</si>
  <si>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</si>
  <si>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</si>
  <si>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</si>
  <si>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</si>
  <si>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</si>
  <si>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</si>
  <si>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</si>
  <si>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</si>
  <si>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</si>
  <si>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</si>
  <si>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</si>
  <si>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</si>
  <si>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May thời trang</t>
  </si>
  <si>
    <t>Công nghệ may Veston</t>
  </si>
  <si>
    <t>UBND THÀNH PHỐ HỒ CHÍ MINH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</si>
  <si>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</si>
  <si>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</si>
  <si>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</si>
  <si>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</si>
  <si>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</si>
  <si>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</si>
  <si>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</si>
  <si>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</si>
  <si>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</si>
  <si>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</si>
  <si>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</si>
  <si>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</si>
  <si>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</si>
  <si>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</si>
  <si>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Công nghệ kỹ thuật máy tính</t>
  </si>
  <si>
    <t>CHỈ TIÊU</t>
  </si>
  <si>
    <t>TT</t>
  </si>
  <si>
    <t>TRƯỜNG CAO ĐẲNG LÝ TỰ TRỌNG</t>
  </si>
  <si>
    <t>Kỹ thuật xây dựng</t>
  </si>
  <si>
    <t>Cơ điện tử</t>
  </si>
  <si>
    <t>Thiết kế đồ họa</t>
  </si>
  <si>
    <t>Thương mại điện tử</t>
  </si>
  <si>
    <t>Logistics</t>
  </si>
  <si>
    <t>KHOA XÂY DỰNG</t>
  </si>
  <si>
    <t xml:space="preserve">Công nghệ may </t>
  </si>
  <si>
    <t>GHI CHÚ</t>
  </si>
  <si>
    <t>ĐỀ XUẤT 
SỐ LỚP</t>
  </si>
  <si>
    <t xml:space="preserve"> THÀNH PHỐ HỒ CHÍ MINH</t>
  </si>
  <si>
    <r>
      <t xml:space="preserve">DỰ KIẾN SỐ LỚP </t>
    </r>
    <r>
      <rPr>
        <b/>
        <sz val="16"/>
        <color rgb="FFFF0000"/>
        <rFont val="Times New Roman"/>
        <family val="1"/>
      </rPr>
      <t>KHÓA 18C1</t>
    </r>
  </si>
  <si>
    <t xml:space="preserve"> Tổng cộng khóa 18C1</t>
  </si>
  <si>
    <t>Độc lập - Tự do - Hạnh phúc</t>
  </si>
  <si>
    <t>56 --&gt; 57 SV/lớp</t>
  </si>
  <si>
    <t xml:space="preserve"> Chuyển ngành Kế toán doanh nghiệp hoặc Quản trị doanh nghiệp vừa và nhỏ </t>
  </si>
  <si>
    <t>SỐ
 LỚP</t>
  </si>
  <si>
    <t>Chuyển ngành Điện tử công nghiệp hoặc Cơ điện tử</t>
  </si>
  <si>
    <t xml:space="preserve"> Chuyển ngành Công nghệ may </t>
  </si>
  <si>
    <t>Thành phố Hồ Chí Minh, ngày  23  tháng 8 năm 2018</t>
  </si>
  <si>
    <t xml:space="preserve">SỐ LỚP
 KHAI BÁO TRÊN PM (tính đến 23/8/2018) </t>
  </si>
  <si>
    <t xml:space="preserve">SỐ HS
  TRÊN PM (tính đến 23/8/2018) </t>
  </si>
  <si>
    <t>58--&gt; 59 SV/lớp</t>
  </si>
  <si>
    <t>57 --&gt; 58 SV/lớp</t>
  </si>
  <si>
    <t>54 SV/lớp</t>
  </si>
  <si>
    <t>Tư vấn chuyển ngành</t>
  </si>
  <si>
    <t>Tư vấn chuyển ngành Kỹ thuật máy lạnh và điều hòa không khí</t>
  </si>
  <si>
    <t xml:space="preserve">Chuyển ngành Cơ  Điện tử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</si>
</sst>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10" fillId="0" borderId="0" xfId="0" applyFont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vertical="center"/>
    </xf>
    <xf numFmtId="0" fontId="17" fillId="0" borderId="5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/>
    </xf>
    <xf numFmtId="0" fontId="16" fillId="0" borderId="4" xfId="0" applyFont="1" applyFill="1" applyBorder="1" applyAlignment="1">
      <alignment vertical="center"/>
    </xf>
    <xf numFmtId="0" fontId="16" fillId="0" borderId="5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17" fillId="0" borderId="11" xfId="0" quotePrefix="1" applyNumberFormat="1" applyFont="1" applyBorder="1" applyAlignment="1">
      <alignment horizontal="center" vertical="center" wrapText="1"/>
    </xf>
    <xf numFmtId="0" fontId="17" fillId="0" borderId="11" xfId="0" applyNumberFormat="1" applyFont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23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vertical="center"/>
    </xf>
    <xf numFmtId="0" fontId="24" fillId="0" borderId="7" xfId="0" applyNumberFormat="1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5" fillId="0" borderId="11" xfId="0" applyNumberFormat="1" applyFont="1" applyFill="1" applyBorder="1" applyAlignment="1">
      <alignment horizontal="center" vertical="center" wrapText="1"/>
    </xf>
    <xf numFmtId="0" fontId="15" fillId="0" borderId="11" xfId="0" quotePrefix="1" applyNumberFormat="1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8" fillId="2" borderId="1" xfId="0" applyFont="1" applyFill="1" applyBorder="1" applyAlignment="1">
      <alignment horizontal="center" vertical="center"/>
    </xf>
    <xf numFmtId="0" fontId="24" fillId="2" borderId="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32CB7B0F-DB7A-470F-8CC4-1039932E051C}"/>
            </a:ext>
          </a:extLst>
        </xdr:cNvPr>
        <xdr:cNvCxnSpPr/>
      </xdr:nvCxnSpPr>
      <xdr:spPr>
        <a:xfrm flipV="1">
          <a:off x="3983793" y="448235"/>
          <a:ext cx="2056178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5AA15297-8C4D-4E29-9925-16B54058D0B1}"/>
            </a:ext>
          </a:extLst>
        </xdr:cNvPr>
        <xdr:cNvCxnSpPr/>
      </xdr:nvCxnSpPr>
      <xdr:spPr>
        <a:xfrm flipV="1">
          <a:off x="987339" y="683558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58"/>
  <sheetViews>
    <sheetView tabSelected="1" zoomScale="85" zoomScaleNormal="85" workbookViewId="0">
      <selection activeCell="J42" sqref="J42"/>
    </sheetView>
  </sheetViews>
  <sheetFormatPr defaultRowHeight="15.75" x14ac:dyDescent="0.25"/>
  <cols>
    <col min="1" max="1" width="3.875" style="44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46" customWidth="1"/>
    <col min="10" max="10" width="8" style="52" customWidth="1"/>
    <col min="11" max="11" width="21.25" style="3" customWidth="1"/>
    <col min="12" max="16384" width="9" style="2"/>
  </cols>
  <sheetData>
    <row r="1" spans="1:21" ht="16.5" customHeight="1" x14ac:dyDescent="0.25">
      <c r="A1" s="81" t="s">
        <v>24</v>
      </c>
      <c r="B1" s="81"/>
      <c r="C1" s="81"/>
      <c r="D1" s="81"/>
      <c r="E1" s="81"/>
      <c r="F1" s="82" t="s">
        <v>0</v>
      </c>
      <c r="G1" s="82"/>
      <c r="H1" s="82"/>
      <c r="I1" s="82"/>
      <c r="J1" s="82"/>
      <c r="K1" s="82"/>
    </row>
    <row r="2" spans="1:21" ht="16.5" customHeight="1" x14ac:dyDescent="0.25">
      <c r="A2" s="83" t="s">
        <v>42</v>
      </c>
      <c r="B2" s="83"/>
      <c r="C2" s="83"/>
      <c r="D2" s="83"/>
      <c r="E2" s="83"/>
      <c r="F2" s="84" t="s">
        <v>55</v>
      </c>
      <c r="G2" s="84"/>
      <c r="H2" s="84"/>
      <c r="I2" s="84"/>
      <c r="J2" s="84"/>
      <c r="K2" s="84"/>
    </row>
    <row r="3" spans="1:21" ht="16.5" customHeight="1" x14ac:dyDescent="0.25">
      <c r="A3" s="85" t="s">
        <v>52</v>
      </c>
      <c r="B3" s="85"/>
      <c r="C3" s="85"/>
      <c r="D3" s="85"/>
      <c r="E3" s="85"/>
    </row>
    <row r="4" spans="1:21" ht="22.5" customHeight="1" x14ac:dyDescent="0.25">
      <c r="E4" s="11"/>
      <c r="F4" s="80" t="s">
        <v>61</v>
      </c>
      <c r="G4" s="80"/>
      <c r="H4" s="80"/>
      <c r="I4" s="80"/>
      <c r="J4" s="80"/>
      <c r="K4" s="80"/>
    </row>
    <row r="5" spans="1:21" ht="12.75" customHeight="1" x14ac:dyDescent="0.25">
      <c r="M5" s="9"/>
    </row>
    <row r="6" spans="1:21" ht="30" customHeight="1" x14ac:dyDescent="0.25">
      <c r="A6" s="70" t="s">
        <v>53</v>
      </c>
      <c r="B6" s="70"/>
      <c r="C6" s="70"/>
      <c r="D6" s="70"/>
      <c r="E6" s="70"/>
      <c r="F6" s="70"/>
      <c r="G6" s="70"/>
      <c r="H6" s="70"/>
      <c r="I6" s="70"/>
      <c r="J6" s="70"/>
      <c r="K6" s="70"/>
    </row>
    <row r="7" spans="1:21" ht="9.75" customHeight="1" x14ac:dyDescent="0.25"/>
    <row r="8" spans="1:21" s="10" customFormat="1" ht="82.5" customHeight="1" x14ac:dyDescent="0.25">
      <c r="A8" s="8" t="s">
        <v>41</v>
      </c>
      <c r="B8" s="12" t="s">
        <v>35</v>
      </c>
      <c r="C8" s="12" t="s">
        <v>26</v>
      </c>
      <c r="D8" s="26" t="s">
        <v>1</v>
      </c>
      <c r="E8" s="26" t="s">
        <v>40</v>
      </c>
      <c r="F8" s="12" t="s">
        <v>58</v>
      </c>
      <c r="G8" s="26"/>
      <c r="H8" s="22" t="s">
        <v>62</v>
      </c>
      <c r="I8" s="47" t="s">
        <v>63</v>
      </c>
      <c r="J8" s="23" t="s">
        <v>51</v>
      </c>
      <c r="K8" s="28" t="s">
        <v>50</v>
      </c>
    </row>
    <row r="9" spans="1:21" s="5" customFormat="1" ht="33.950000000000003" customHeight="1" x14ac:dyDescent="0.25">
      <c r="A9" s="71" t="s">
        <v>27</v>
      </c>
      <c r="B9" s="72"/>
      <c r="C9" s="72"/>
      <c r="D9" s="72"/>
      <c r="E9" s="72"/>
      <c r="F9" s="72"/>
      <c r="G9" s="72"/>
      <c r="H9" s="72"/>
      <c r="I9" s="72"/>
      <c r="J9" s="72"/>
      <c r="K9" s="73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29" t="s">
        <v>38</v>
      </c>
      <c r="E10" s="18">
        <v>50</v>
      </c>
      <c r="F10" s="18">
        <v>1</v>
      </c>
      <c r="G10" s="18" t="s">
        <v>36</v>
      </c>
      <c r="H10" s="18">
        <v>1</v>
      </c>
      <c r="I10" s="48">
        <v>28</v>
      </c>
      <c r="J10" s="45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29" t="s">
        <v>3</v>
      </c>
      <c r="E11" s="18">
        <v>50</v>
      </c>
      <c r="F11" s="18">
        <v>1</v>
      </c>
      <c r="G11" s="18" t="s">
        <v>36</v>
      </c>
      <c r="H11" s="18">
        <v>1</v>
      </c>
      <c r="I11" s="48">
        <v>18</v>
      </c>
      <c r="J11" s="45"/>
      <c r="K11" s="18" t="s">
        <v>67</v>
      </c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0" t="s">
        <v>39</v>
      </c>
      <c r="E12" s="18">
        <v>50</v>
      </c>
      <c r="F12" s="18">
        <v>1</v>
      </c>
      <c r="G12" s="18" t="s">
        <v>36</v>
      </c>
      <c r="H12" s="18">
        <v>1</v>
      </c>
      <c r="I12" s="48">
        <v>66</v>
      </c>
      <c r="J12" s="45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0" t="s">
        <v>37</v>
      </c>
      <c r="E13" s="18">
        <v>100</v>
      </c>
      <c r="F13" s="18">
        <v>2</v>
      </c>
      <c r="G13" s="18" t="s">
        <v>36</v>
      </c>
      <c r="H13" s="18">
        <v>2</v>
      </c>
      <c r="I13" s="48">
        <v>87</v>
      </c>
      <c r="J13" s="45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29" t="s">
        <v>4</v>
      </c>
      <c r="E14" s="18">
        <v>50</v>
      </c>
      <c r="F14" s="18">
        <v>1</v>
      </c>
      <c r="G14" s="18" t="s">
        <v>36</v>
      </c>
      <c r="H14" s="18">
        <v>1</v>
      </c>
      <c r="I14" s="48">
        <v>15</v>
      </c>
      <c r="J14" s="45"/>
      <c r="K14" s="18" t="s">
        <v>67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6" customFormat="1" ht="33" customHeight="1" x14ac:dyDescent="0.25">
      <c r="A15" s="19">
        <v>6</v>
      </c>
      <c r="B15" s="19">
        <v>5480209</v>
      </c>
      <c r="C15" s="19">
        <v>6480209</v>
      </c>
      <c r="D15" s="31" t="s">
        <v>2</v>
      </c>
      <c r="E15" s="19">
        <v>100</v>
      </c>
      <c r="F15" s="19">
        <v>2</v>
      </c>
      <c r="G15" s="19"/>
      <c r="H15" s="19">
        <v>1</v>
      </c>
      <c r="I15" s="49">
        <v>49</v>
      </c>
      <c r="J15" s="45">
        <v>1</v>
      </c>
      <c r="K15" s="19"/>
      <c r="L15" s="58"/>
      <c r="M15" s="58"/>
      <c r="N15" s="58"/>
      <c r="O15" s="58"/>
      <c r="P15" s="58"/>
      <c r="Q15" s="58"/>
      <c r="R15" s="58"/>
      <c r="S15" s="58"/>
      <c r="T15" s="58"/>
      <c r="U15" s="58"/>
    </row>
    <row r="16" spans="1:21" s="14" customFormat="1" ht="33" customHeight="1" x14ac:dyDescent="0.25">
      <c r="A16" s="19">
        <v>7</v>
      </c>
      <c r="B16" s="19"/>
      <c r="C16" s="19"/>
      <c r="D16" s="31" t="s">
        <v>45</v>
      </c>
      <c r="E16" s="19">
        <v>50</v>
      </c>
      <c r="F16" s="19">
        <v>1</v>
      </c>
      <c r="G16" s="19"/>
      <c r="H16" s="19">
        <v>1</v>
      </c>
      <c r="I16" s="49">
        <v>47</v>
      </c>
      <c r="J16" s="45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1" t="s">
        <v>46</v>
      </c>
      <c r="E17" s="19">
        <v>50</v>
      </c>
      <c r="F17" s="19">
        <v>1</v>
      </c>
      <c r="G17" s="19" t="s">
        <v>36</v>
      </c>
      <c r="H17" s="19">
        <v>1</v>
      </c>
      <c r="I17" s="49">
        <v>12</v>
      </c>
      <c r="J17" s="45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8">
        <f t="shared" si="1"/>
        <v>322</v>
      </c>
      <c r="J18" s="53">
        <f t="shared" si="1"/>
        <v>7</v>
      </c>
      <c r="K18" s="20"/>
    </row>
    <row r="19" spans="1:85" s="5" customFormat="1" ht="28.5" customHeight="1" x14ac:dyDescent="0.25">
      <c r="A19" s="67" t="s">
        <v>28</v>
      </c>
      <c r="B19" s="68"/>
      <c r="C19" s="68"/>
      <c r="D19" s="68"/>
      <c r="E19" s="68"/>
      <c r="F19" s="68"/>
      <c r="G19" s="68"/>
      <c r="H19" s="68"/>
      <c r="I19" s="68"/>
      <c r="J19" s="68"/>
      <c r="K19" s="69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1" t="s">
        <v>5</v>
      </c>
      <c r="E20" s="19">
        <v>100</v>
      </c>
      <c r="F20" s="19">
        <v>2</v>
      </c>
      <c r="G20" s="19" t="s">
        <v>36</v>
      </c>
      <c r="H20" s="19">
        <v>2</v>
      </c>
      <c r="I20" s="49">
        <v>68</v>
      </c>
      <c r="J20" s="45">
        <v>1</v>
      </c>
      <c r="K20" s="19"/>
    </row>
    <row r="21" spans="1:85" s="6" customFormat="1" ht="22.5" customHeight="1" x14ac:dyDescent="0.25">
      <c r="A21" s="32"/>
      <c r="B21" s="33"/>
      <c r="C21" s="33"/>
      <c r="D21" s="34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49">
        <f t="shared" si="2"/>
        <v>68</v>
      </c>
      <c r="J21" s="53">
        <v>1</v>
      </c>
      <c r="K21" s="35"/>
    </row>
    <row r="22" spans="1:85" s="6" customFormat="1" ht="28.5" customHeight="1" x14ac:dyDescent="0.25">
      <c r="A22" s="36" t="s">
        <v>48</v>
      </c>
      <c r="B22" s="37"/>
      <c r="C22" s="34"/>
      <c r="D22" s="34"/>
      <c r="E22" s="34"/>
      <c r="F22" s="34"/>
      <c r="G22" s="19"/>
      <c r="H22" s="37"/>
      <c r="I22" s="50"/>
      <c r="J22" s="54"/>
      <c r="K22" s="38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1" t="s">
        <v>43</v>
      </c>
      <c r="E23" s="19">
        <v>50</v>
      </c>
      <c r="F23" s="19">
        <v>1</v>
      </c>
      <c r="G23" s="19" t="s">
        <v>36</v>
      </c>
      <c r="H23" s="19">
        <v>1</v>
      </c>
      <c r="I23" s="8">
        <v>60</v>
      </c>
      <c r="J23" s="53">
        <v>1</v>
      </c>
      <c r="K23" s="19"/>
    </row>
    <row r="24" spans="1:85" s="5" customFormat="1" ht="27" customHeight="1" x14ac:dyDescent="0.25">
      <c r="A24" s="67" t="s">
        <v>29</v>
      </c>
      <c r="B24" s="68"/>
      <c r="C24" s="68"/>
      <c r="D24" s="68"/>
      <c r="E24" s="68"/>
      <c r="F24" s="68"/>
      <c r="G24" s="68"/>
      <c r="H24" s="68"/>
      <c r="I24" s="68"/>
      <c r="J24" s="68"/>
      <c r="K24" s="69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1" t="s">
        <v>6</v>
      </c>
      <c r="E25" s="19">
        <v>50</v>
      </c>
      <c r="F25" s="19">
        <v>1</v>
      </c>
      <c r="G25" s="20" t="s">
        <v>36</v>
      </c>
      <c r="H25" s="19">
        <v>1</v>
      </c>
      <c r="I25" s="49">
        <v>9</v>
      </c>
      <c r="J25" s="45"/>
      <c r="K25" s="21" t="s">
        <v>57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1" t="s">
        <v>7</v>
      </c>
      <c r="E26" s="19">
        <v>50</v>
      </c>
      <c r="F26" s="19">
        <v>1</v>
      </c>
      <c r="G26" s="20" t="s">
        <v>36</v>
      </c>
      <c r="H26" s="45">
        <v>1</v>
      </c>
      <c r="I26" s="49">
        <v>81</v>
      </c>
      <c r="J26" s="45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39" t="s">
        <v>8</v>
      </c>
      <c r="E27" s="19">
        <v>50</v>
      </c>
      <c r="F27" s="19">
        <v>1</v>
      </c>
      <c r="G27" s="20"/>
      <c r="H27" s="19">
        <v>1</v>
      </c>
      <c r="I27" s="49">
        <v>61</v>
      </c>
      <c r="J27" s="45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39" t="s">
        <v>47</v>
      </c>
      <c r="E28" s="19">
        <v>50</v>
      </c>
      <c r="F28" s="19">
        <v>1</v>
      </c>
      <c r="G28" s="20" t="s">
        <v>36</v>
      </c>
      <c r="H28" s="19">
        <v>1</v>
      </c>
      <c r="I28" s="49">
        <v>3</v>
      </c>
      <c r="J28" s="45"/>
      <c r="K28" s="21" t="s">
        <v>57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8">
        <f t="shared" si="4"/>
        <v>154</v>
      </c>
      <c r="J29" s="53">
        <f t="shared" si="4"/>
        <v>3</v>
      </c>
      <c r="K29" s="20"/>
    </row>
    <row r="30" spans="1:85" s="5" customFormat="1" ht="27.75" customHeight="1" x14ac:dyDescent="0.25">
      <c r="A30" s="74" t="s">
        <v>30</v>
      </c>
      <c r="B30" s="75"/>
      <c r="C30" s="75"/>
      <c r="D30" s="75"/>
      <c r="E30" s="75"/>
      <c r="F30" s="75"/>
      <c r="G30" s="75"/>
      <c r="H30" s="75"/>
      <c r="I30" s="75"/>
      <c r="J30" s="75"/>
      <c r="K30" s="7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19">
        <v>1</v>
      </c>
      <c r="B31" s="19">
        <v>5510201</v>
      </c>
      <c r="C31" s="19">
        <v>6510201</v>
      </c>
      <c r="D31" s="31" t="s">
        <v>9</v>
      </c>
      <c r="E31" s="19">
        <v>450</v>
      </c>
      <c r="F31" s="19">
        <v>9</v>
      </c>
      <c r="G31" s="19" t="s">
        <v>36</v>
      </c>
      <c r="H31" s="19">
        <v>9</v>
      </c>
      <c r="I31" s="49">
        <v>521</v>
      </c>
      <c r="J31" s="55">
        <v>9</v>
      </c>
      <c r="K31" s="19" t="s">
        <v>65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1" t="s">
        <v>10</v>
      </c>
      <c r="E32" s="19">
        <v>150</v>
      </c>
      <c r="F32" s="19">
        <v>3</v>
      </c>
      <c r="G32" s="19" t="s">
        <v>36</v>
      </c>
      <c r="H32" s="19">
        <v>2</v>
      </c>
      <c r="I32" s="49">
        <v>78</v>
      </c>
      <c r="J32" s="55">
        <v>2</v>
      </c>
      <c r="K32" s="21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39" t="s">
        <v>12</v>
      </c>
      <c r="E33" s="19">
        <v>100</v>
      </c>
      <c r="F33" s="19">
        <v>2</v>
      </c>
      <c r="G33" s="19" t="s">
        <v>36</v>
      </c>
      <c r="H33" s="19">
        <v>1</v>
      </c>
      <c r="I33" s="49">
        <v>37</v>
      </c>
      <c r="J33" s="87">
        <v>1</v>
      </c>
      <c r="K33" s="21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1" t="s">
        <v>11</v>
      </c>
      <c r="E34" s="19">
        <v>50</v>
      </c>
      <c r="F34" s="19">
        <v>1</v>
      </c>
      <c r="G34" s="19" t="s">
        <v>36</v>
      </c>
      <c r="H34" s="19">
        <v>1</v>
      </c>
      <c r="I34" s="49">
        <v>38</v>
      </c>
      <c r="J34" s="55">
        <v>1</v>
      </c>
      <c r="K34" s="21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8">
        <f>SUM(I31:I34)</f>
        <v>674</v>
      </c>
      <c r="J35" s="86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77" t="s">
        <v>31</v>
      </c>
      <c r="B36" s="78"/>
      <c r="C36" s="78"/>
      <c r="D36" s="78"/>
      <c r="E36" s="78"/>
      <c r="F36" s="78"/>
      <c r="G36" s="78"/>
      <c r="H36" s="78"/>
      <c r="I36" s="78"/>
      <c r="J36" s="78"/>
      <c r="K36" s="79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19">
        <v>1</v>
      </c>
      <c r="B37" s="19">
        <v>5510216</v>
      </c>
      <c r="C37" s="19">
        <v>6510216</v>
      </c>
      <c r="D37" s="31" t="s">
        <v>13</v>
      </c>
      <c r="E37" s="19">
        <v>900</v>
      </c>
      <c r="F37" s="19">
        <v>16</v>
      </c>
      <c r="G37" s="19" t="s">
        <v>36</v>
      </c>
      <c r="H37" s="19">
        <v>19</v>
      </c>
      <c r="I37" s="49">
        <v>1107</v>
      </c>
      <c r="J37" s="45">
        <v>19</v>
      </c>
      <c r="K37" s="19" t="s">
        <v>64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8">
        <f t="shared" ref="I38:J38" si="5">SUM(I37)</f>
        <v>1107</v>
      </c>
      <c r="J38" s="53">
        <f t="shared" si="5"/>
        <v>19</v>
      </c>
      <c r="K38" s="20"/>
    </row>
    <row r="39" spans="1:85" s="5" customFormat="1" ht="24" customHeight="1" x14ac:dyDescent="0.25">
      <c r="A39" s="61" t="s">
        <v>32</v>
      </c>
      <c r="B39" s="62"/>
      <c r="C39" s="62"/>
      <c r="D39" s="62"/>
      <c r="E39" s="62"/>
      <c r="F39" s="62"/>
      <c r="G39" s="62"/>
      <c r="H39" s="62"/>
      <c r="I39" s="62"/>
      <c r="J39" s="62"/>
      <c r="K39" s="63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1" t="s">
        <v>14</v>
      </c>
      <c r="E40" s="19">
        <v>100</v>
      </c>
      <c r="F40" s="19">
        <v>2</v>
      </c>
      <c r="G40" s="19" t="s">
        <v>36</v>
      </c>
      <c r="H40" s="19">
        <v>2</v>
      </c>
      <c r="I40" s="49">
        <v>62</v>
      </c>
      <c r="J40" s="56">
        <v>1</v>
      </c>
      <c r="K40" s="60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39" t="s">
        <v>16</v>
      </c>
      <c r="E41" s="19">
        <v>100</v>
      </c>
      <c r="F41" s="19">
        <v>2</v>
      </c>
      <c r="G41" s="19" t="s">
        <v>36</v>
      </c>
      <c r="H41" s="19">
        <v>2</v>
      </c>
      <c r="I41" s="49">
        <v>81</v>
      </c>
      <c r="J41" s="56">
        <v>2</v>
      </c>
      <c r="K41" s="59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3.25" customHeight="1" x14ac:dyDescent="0.25">
      <c r="A42" s="19">
        <v>3</v>
      </c>
      <c r="B42" s="19">
        <v>5520255</v>
      </c>
      <c r="C42" s="19">
        <v>6520255</v>
      </c>
      <c r="D42" s="39" t="s">
        <v>17</v>
      </c>
      <c r="E42" s="19">
        <v>100</v>
      </c>
      <c r="F42" s="19">
        <v>2</v>
      </c>
      <c r="G42" s="19" t="s">
        <v>36</v>
      </c>
      <c r="H42" s="19">
        <v>3</v>
      </c>
      <c r="I42" s="49">
        <v>162</v>
      </c>
      <c r="J42" s="56">
        <v>3</v>
      </c>
      <c r="K42" s="59" t="s">
        <v>66</v>
      </c>
    </row>
    <row r="43" spans="1:85" s="6" customFormat="1" ht="23.25" customHeight="1" x14ac:dyDescent="0.25">
      <c r="A43" s="19">
        <v>4</v>
      </c>
      <c r="B43" s="19">
        <v>5520114</v>
      </c>
      <c r="C43" s="19">
        <v>6520114</v>
      </c>
      <c r="D43" s="31" t="s">
        <v>15</v>
      </c>
      <c r="E43" s="19">
        <v>50</v>
      </c>
      <c r="F43" s="19">
        <v>1</v>
      </c>
      <c r="G43" s="19" t="s">
        <v>36</v>
      </c>
      <c r="H43" s="19">
        <v>1</v>
      </c>
      <c r="I43" s="49">
        <v>15</v>
      </c>
      <c r="J43" s="56"/>
      <c r="K43" s="18" t="s">
        <v>68</v>
      </c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8">
        <f>SUM(I40:I43)</f>
        <v>320</v>
      </c>
      <c r="J44" s="53">
        <f>SUM(J40:J43)</f>
        <v>6</v>
      </c>
      <c r="K44" s="59"/>
    </row>
    <row r="45" spans="1:85" s="5" customFormat="1" ht="27.75" customHeight="1" x14ac:dyDescent="0.25">
      <c r="A45" s="64" t="s">
        <v>33</v>
      </c>
      <c r="B45" s="65"/>
      <c r="C45" s="65"/>
      <c r="D45" s="65"/>
      <c r="E45" s="65"/>
      <c r="F45" s="65"/>
      <c r="G45" s="65"/>
      <c r="H45" s="65"/>
      <c r="I45" s="65"/>
      <c r="J45" s="65"/>
      <c r="K45" s="6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6.25" customHeight="1" x14ac:dyDescent="0.25">
      <c r="A46" s="19">
        <v>1</v>
      </c>
      <c r="B46" s="19">
        <v>5510303</v>
      </c>
      <c r="C46" s="19">
        <v>6510303</v>
      </c>
      <c r="D46" s="39" t="s">
        <v>18</v>
      </c>
      <c r="E46" s="19">
        <v>100</v>
      </c>
      <c r="F46" s="19">
        <v>2</v>
      </c>
      <c r="G46" s="19" t="s">
        <v>36</v>
      </c>
      <c r="H46" s="19">
        <v>3</v>
      </c>
      <c r="I46" s="49">
        <v>169</v>
      </c>
      <c r="J46" s="56">
        <v>3</v>
      </c>
      <c r="K46" s="59" t="s">
        <v>56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39" t="s">
        <v>25</v>
      </c>
      <c r="E47" s="19">
        <v>50</v>
      </c>
      <c r="F47" s="19">
        <v>1</v>
      </c>
      <c r="G47" s="19" t="s">
        <v>36</v>
      </c>
      <c r="H47" s="19">
        <v>2</v>
      </c>
      <c r="I47" s="49">
        <v>92</v>
      </c>
      <c r="J47" s="56">
        <v>2</v>
      </c>
      <c r="K47" s="40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39" t="s">
        <v>19</v>
      </c>
      <c r="E48" s="19">
        <v>50</v>
      </c>
      <c r="F48" s="19">
        <v>1</v>
      </c>
      <c r="G48" s="19" t="s">
        <v>36</v>
      </c>
      <c r="H48" s="19">
        <v>1</v>
      </c>
      <c r="I48" s="51">
        <v>6</v>
      </c>
      <c r="J48" s="56"/>
      <c r="K48" s="40" t="s">
        <v>59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1" t="s">
        <v>20</v>
      </c>
      <c r="E49" s="19">
        <v>50</v>
      </c>
      <c r="F49" s="19">
        <v>1</v>
      </c>
      <c r="G49" s="19" t="s">
        <v>36</v>
      </c>
      <c r="H49" s="19">
        <v>1</v>
      </c>
      <c r="I49" s="49">
        <v>23</v>
      </c>
      <c r="J49" s="56"/>
      <c r="K49" s="41"/>
    </row>
    <row r="50" spans="1:85" s="6" customFormat="1" ht="25.5" customHeight="1" x14ac:dyDescent="0.25">
      <c r="A50" s="19">
        <v>5</v>
      </c>
      <c r="B50" s="19">
        <v>5520227</v>
      </c>
      <c r="C50" s="19">
        <v>6520227</v>
      </c>
      <c r="D50" s="31" t="s">
        <v>21</v>
      </c>
      <c r="E50" s="19">
        <v>200</v>
      </c>
      <c r="F50" s="19">
        <v>4</v>
      </c>
      <c r="G50" s="19" t="s">
        <v>36</v>
      </c>
      <c r="H50" s="21">
        <v>4</v>
      </c>
      <c r="I50" s="16">
        <v>230</v>
      </c>
      <c r="J50" s="56">
        <v>4</v>
      </c>
      <c r="K50" s="59" t="s">
        <v>65</v>
      </c>
    </row>
    <row r="51" spans="1:85" s="14" customFormat="1" ht="25.5" customHeight="1" x14ac:dyDescent="0.25">
      <c r="A51" s="19">
        <v>6</v>
      </c>
      <c r="B51" s="19"/>
      <c r="C51" s="19"/>
      <c r="D51" s="31" t="s">
        <v>44</v>
      </c>
      <c r="E51" s="19">
        <v>50</v>
      </c>
      <c r="F51" s="19">
        <v>1</v>
      </c>
      <c r="G51" s="19"/>
      <c r="H51" s="19">
        <v>2</v>
      </c>
      <c r="I51" s="49">
        <v>95</v>
      </c>
      <c r="J51" s="56">
        <v>2</v>
      </c>
      <c r="K51" s="40" t="s">
        <v>69</v>
      </c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8">
        <f>SUM(I46:I51)</f>
        <v>615</v>
      </c>
      <c r="J52" s="53">
        <f>SUM(J46:J51)</f>
        <v>11</v>
      </c>
      <c r="K52" s="20"/>
    </row>
    <row r="53" spans="1:85" s="5" customFormat="1" ht="33" customHeight="1" x14ac:dyDescent="0.25">
      <c r="A53" s="67" t="s">
        <v>34</v>
      </c>
      <c r="B53" s="68"/>
      <c r="C53" s="68"/>
      <c r="D53" s="68"/>
      <c r="E53" s="68"/>
      <c r="F53" s="68"/>
      <c r="G53" s="68"/>
      <c r="H53" s="68"/>
      <c r="I53" s="68"/>
      <c r="J53" s="68"/>
      <c r="K53" s="69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1" t="s">
        <v>49</v>
      </c>
      <c r="E54" s="19">
        <v>100</v>
      </c>
      <c r="F54" s="19">
        <v>2</v>
      </c>
      <c r="G54" s="19" t="s">
        <v>36</v>
      </c>
      <c r="H54" s="19">
        <v>2</v>
      </c>
      <c r="I54" s="49">
        <v>61</v>
      </c>
      <c r="J54" s="45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1" t="s">
        <v>22</v>
      </c>
      <c r="E55" s="19">
        <v>50</v>
      </c>
      <c r="F55" s="19">
        <v>1</v>
      </c>
      <c r="G55" s="19" t="s">
        <v>36</v>
      </c>
      <c r="H55" s="19">
        <v>1</v>
      </c>
      <c r="I55" s="49">
        <v>6</v>
      </c>
      <c r="J55" s="45"/>
      <c r="K55" s="42" t="s">
        <v>60</v>
      </c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1" t="s">
        <v>23</v>
      </c>
      <c r="E56" s="19">
        <v>50</v>
      </c>
      <c r="F56" s="19">
        <v>1</v>
      </c>
      <c r="G56" s="19"/>
      <c r="H56" s="21">
        <v>1</v>
      </c>
      <c r="I56" s="16">
        <v>0</v>
      </c>
      <c r="J56" s="57"/>
      <c r="K56" s="21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4</v>
      </c>
      <c r="I57" s="8">
        <f t="shared" si="7"/>
        <v>67</v>
      </c>
      <c r="J57" s="53">
        <f t="shared" si="7"/>
        <v>1</v>
      </c>
      <c r="K57" s="20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</row>
    <row r="58" spans="1:85" s="6" customFormat="1" ht="33" customHeight="1" x14ac:dyDescent="0.25">
      <c r="A58" s="16"/>
      <c r="B58" s="27">
        <v>5540207</v>
      </c>
      <c r="C58" s="8">
        <f>SUM(C18+C20+C29+C35+C38+C44+C52+C57)</f>
        <v>174965865</v>
      </c>
      <c r="D58" s="8" t="s">
        <v>54</v>
      </c>
      <c r="E58" s="24">
        <f>SUM(E18+E20+E23+E29+E35+E38+E44+E52+E57)</f>
        <v>3550</v>
      </c>
      <c r="F58" s="24">
        <f>SUM(F18+F20+F23+F29+F35+F38+F44+F52+F57)</f>
        <v>69</v>
      </c>
      <c r="G58" s="43" t="s">
        <v>36</v>
      </c>
      <c r="H58" s="24">
        <f>SUM(H18+H20+H23+H29+H35+H38+H44+H52+H57)</f>
        <v>73</v>
      </c>
      <c r="I58" s="24">
        <f>SUM(I18+I20+I23+I29+I35+I38+I44+I52+I57)</f>
        <v>3387</v>
      </c>
      <c r="J58" s="53">
        <f>SUM(J18+J20+J23+J29+J35+J38+J44+J52+J57)</f>
        <v>62</v>
      </c>
      <c r="K58" s="8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</row>
  </sheetData>
  <mergeCells count="15">
    <mergeCell ref="F4:K4"/>
    <mergeCell ref="A1:E1"/>
    <mergeCell ref="F1:K1"/>
    <mergeCell ref="A2:E2"/>
    <mergeCell ref="F2:K2"/>
    <mergeCell ref="A3:E3"/>
    <mergeCell ref="A39:K39"/>
    <mergeCell ref="A45:K45"/>
    <mergeCell ref="A53:K53"/>
    <mergeCell ref="A6:K6"/>
    <mergeCell ref="A9:K9"/>
    <mergeCell ref="A19:K19"/>
    <mergeCell ref="A24:K24"/>
    <mergeCell ref="A30:K30"/>
    <mergeCell ref="A36:K36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18C1 20.8.2018</vt:lpstr>
      <vt:lpstr>'Solop 18C1 20.8.2018'!Print_Titles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KCNTT</cp:lastModifiedBy>
  <cp:lastPrinted>2018-08-24T10:28:37Z</cp:lastPrinted>
  <dcterms:created xsi:type="dcterms:W3CDTF">2017-03-23T07:53:44Z</dcterms:created>
  <dcterms:modified xsi:type="dcterms:W3CDTF">2018-08-25T03:34:41Z</dcterms:modified>
</cp:coreProperties>
</file>